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W:\Amministrazione e Finanza\Lario reti holding\TRASPARENZA\ADEMPIMENTO BI02 AFFITTI\"/>
    </mc:Choice>
  </mc:AlternateContent>
  <xr:revisionPtr revIDLastSave="0" documentId="13_ncr:1_{89D6EBFD-84CD-4CDF-BBFF-96E94FE971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0" i="1" l="1"/>
  <c r="L100" i="1"/>
  <c r="K100" i="1"/>
  <c r="J100" i="1"/>
  <c r="I100" i="1"/>
  <c r="H100" i="1"/>
  <c r="G100" i="1"/>
  <c r="F100" i="1"/>
  <c r="E100" i="1"/>
  <c r="D100" i="1"/>
  <c r="C100" i="1"/>
  <c r="B100" i="1"/>
  <c r="N99" i="1"/>
  <c r="N98" i="1"/>
  <c r="N97" i="1"/>
  <c r="N96" i="1"/>
  <c r="N100" i="1" s="1"/>
  <c r="M88" i="1"/>
  <c r="L88" i="1"/>
  <c r="K88" i="1"/>
  <c r="J88" i="1"/>
  <c r="I88" i="1"/>
  <c r="H88" i="1"/>
  <c r="G88" i="1"/>
  <c r="F88" i="1"/>
  <c r="E88" i="1"/>
  <c r="D88" i="1"/>
  <c r="C88" i="1"/>
  <c r="B88" i="1"/>
  <c r="N87" i="1"/>
  <c r="N86" i="1"/>
  <c r="N85" i="1"/>
  <c r="N84" i="1"/>
  <c r="N88" i="1" s="1"/>
  <c r="M75" i="1"/>
  <c r="L75" i="1"/>
  <c r="K75" i="1"/>
  <c r="J75" i="1"/>
  <c r="I75" i="1"/>
  <c r="H75" i="1"/>
  <c r="G75" i="1"/>
  <c r="F75" i="1"/>
  <c r="E75" i="1"/>
  <c r="D75" i="1"/>
  <c r="C75" i="1"/>
  <c r="B75" i="1"/>
  <c r="N74" i="1"/>
  <c r="N73" i="1"/>
  <c r="N72" i="1"/>
  <c r="N71" i="1"/>
  <c r="N60" i="1"/>
  <c r="N75" i="1" l="1"/>
  <c r="N59" i="1"/>
  <c r="M62" i="1"/>
  <c r="L62" i="1"/>
  <c r="K62" i="1"/>
  <c r="J62" i="1"/>
  <c r="I62" i="1"/>
  <c r="H62" i="1"/>
  <c r="G62" i="1"/>
  <c r="F62" i="1"/>
  <c r="E62" i="1"/>
  <c r="D62" i="1"/>
  <c r="C62" i="1"/>
  <c r="B62" i="1"/>
  <c r="N61" i="1"/>
  <c r="N58" i="1"/>
  <c r="H37" i="1"/>
  <c r="N37" i="1" s="1"/>
  <c r="K36" i="1"/>
  <c r="K38" i="1" s="1"/>
  <c r="M48" i="1"/>
  <c r="L48" i="1"/>
  <c r="K48" i="1"/>
  <c r="J48" i="1"/>
  <c r="H48" i="1"/>
  <c r="G48" i="1"/>
  <c r="F48" i="1"/>
  <c r="E48" i="1"/>
  <c r="D48" i="1"/>
  <c r="C48" i="1"/>
  <c r="B48" i="1"/>
  <c r="N47" i="1"/>
  <c r="I48" i="1"/>
  <c r="I36" i="1"/>
  <c r="I38" i="1" s="1"/>
  <c r="M38" i="1"/>
  <c r="L38" i="1"/>
  <c r="J38" i="1"/>
  <c r="G38" i="1"/>
  <c r="F38" i="1"/>
  <c r="E38" i="1"/>
  <c r="D38" i="1"/>
  <c r="C38" i="1"/>
  <c r="B38" i="1"/>
  <c r="N26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N25" i="1"/>
  <c r="N15" i="1"/>
  <c r="N62" i="1" l="1"/>
  <c r="H38" i="1"/>
  <c r="N36" i="1"/>
  <c r="N38" i="1" s="1"/>
  <c r="N46" i="1"/>
  <c r="N48" i="1" s="1"/>
  <c r="N28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N14" i="1"/>
  <c r="N17" i="1" l="1"/>
  <c r="M6" i="1"/>
  <c r="L6" i="1"/>
  <c r="K6" i="1"/>
  <c r="J6" i="1"/>
  <c r="I6" i="1"/>
  <c r="H6" i="1"/>
  <c r="G6" i="1"/>
  <c r="F6" i="1"/>
  <c r="E6" i="1"/>
  <c r="D6" i="1"/>
  <c r="C6" i="1"/>
  <c r="B6" i="1"/>
  <c r="N5" i="1"/>
  <c r="N4" i="1"/>
  <c r="N6" i="1" l="1"/>
</calcChain>
</file>

<file path=xl/sharedStrings.xml><?xml version="1.0" encoding="utf-8"?>
<sst xmlns="http://schemas.openxmlformats.org/spreadsheetml/2006/main" count="154" uniqueCount="33">
  <si>
    <t>Canoni di locazione incassati nel 2017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</si>
  <si>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</si>
  <si>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</si>
  <si>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</si>
  <si>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</si>
  <si>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</si>
  <si>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</si>
  <si>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</si>
  <si>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</si>
  <si>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</si>
  <si>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</si>
  <si>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</si>
  <si>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</si>
  <si>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</si>
  <si>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Lario Reti Gas S.r.l.</t>
  </si>
  <si>
    <t>Acel Service S.r.l.</t>
  </si>
  <si>
    <t>Canoni di locazione incassati nel 2018</t>
  </si>
  <si>
    <t>Acel Energie S.r.l.</t>
  </si>
  <si>
    <t>Canoni di locazione incassati nel 2019</t>
  </si>
  <si>
    <t>ACSM-AGAM S.p.A. - Lecco-Via Fiandra</t>
  </si>
  <si>
    <t>ACSM-AGAM S.p.A. - Merate-Via Cerri</t>
  </si>
  <si>
    <t>ACSM-AGAM S.p.A. - Introbio</t>
  </si>
  <si>
    <t>Canoni di locazione incassati nel 2020</t>
  </si>
  <si>
    <t>ACEL Energie S.r.l. Unipersonale - Merate</t>
  </si>
  <si>
    <t>Canoni di locazione incassati nel 2021</t>
  </si>
  <si>
    <t>Canoni di locazione incassati nel 2022</t>
  </si>
  <si>
    <t>ILIAD ITALIA S.p.A. - Osnago</t>
  </si>
  <si>
    <t>CELLNEX S.p.A. - Osnago</t>
  </si>
  <si>
    <t>Canoni di locazione incassati nel 2023</t>
  </si>
  <si>
    <t>ACINQUE ENERGIA Srl - Merate</t>
  </si>
  <si>
    <t>ACINQUE S.P.A. - Introbio</t>
  </si>
  <si>
    <t>Canoni di locazione incassati nel 2024</t>
  </si>
  <si>
    <t>Canoni di locazione incassati nel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</si>
</sst>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4" fontId="0" fillId="0" borderId="0" xfId="1" applyFont="1"/>
    <xf numFmtId="164" fontId="2" fillId="0" borderId="0" xfId="1" applyFont="1"/>
    <xf numFmtId="164" fontId="2" fillId="0" borderId="1" xfId="1" applyFont="1" applyBorder="1"/>
    <xf numFmtId="164" fontId="0" fillId="0" borderId="2" xfId="1" applyFont="1" applyBorder="1"/>
    <xf numFmtId="164" fontId="2" fillId="0" borderId="3" xfId="1" applyFont="1" applyBorder="1"/>
    <xf numFmtId="164" fontId="3" fillId="0" borderId="0" xfId="1" applyFont="1" applyBorder="1" applyAlignment="1">
      <alignment vertical="top"/>
    </xf>
    <xf numFmtId="164" fontId="3" fillId="0" borderId="0" xfId="1" applyFont="1" applyAlignment="1">
      <alignment vertical="top"/>
    </xf>
    <xf numFmtId="164" fontId="4" fillId="0" borderId="0" xfId="1" applyFont="1" applyBorder="1" applyAlignment="1">
      <alignment vertical="top"/>
    </xf>
    <xf numFmtId="164" fontId="4" fillId="0" borderId="2" xfId="1" applyFont="1" applyBorder="1"/>
    <xf numFmtId="164" fontId="5" fillId="0" borderId="0" xfId="1" applyFont="1"/>
    <xf numFmtId="164" fontId="0" fillId="0" borderId="0" xfId="1" applyFont="1" applyAlignment="1">
      <alignment vertical="top"/>
    </xf>
    <xf numFmtId="0" fontId="0" fillId="0" borderId="0" xfId="0" applyAlignment="1">
      <alignment vertical="top"/>
    </xf>
    <xf numFmtId="164" fontId="6" fillId="0" borderId="0" xfId="1" applyFont="1" applyBorder="1" applyAlignment="1">
      <alignment vertical="top"/>
    </xf>
    <xf numFmtId="164" fontId="7" fillId="0" borderId="0" xfId="1" applyFont="1"/>
    <xf numFmtId="164" fontId="6" fillId="0" borderId="2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topLeftCell="A69" workbookViewId="0">
      <selection activeCell="A93" sqref="A93"/>
    </sheetView>
  </sheetViews>
  <sheetFormatPr defaultColWidth="9.140625" defaultRowHeight="15" x14ac:dyDescent="0.25"/>
  <cols>
    <col min="1" max="1" width="38.140625" bestFit="1" customWidth="1"/>
    <col min="2" max="2" width="13.140625" style="2" bestFit="1" customWidth="1"/>
    <col min="3" max="7" width="12" style="2" bestFit="1" customWidth="1"/>
    <col min="8" max="8" width="10.85546875" style="2" bestFit="1" customWidth="1"/>
    <col min="9" max="13" width="12" style="2" bestFit="1" customWidth="1"/>
    <col min="14" max="14" width="13.140625" style="3" bestFit="1" customWidth="1"/>
  </cols>
  <sheetData>
    <row r="1" spans="1:14" x14ac:dyDescent="0.25">
      <c r="A1" s="1" t="s">
        <v>0</v>
      </c>
    </row>
    <row r="3" spans="1:14" s="1" customFormat="1" x14ac:dyDescent="0.25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4" t="s">
        <v>13</v>
      </c>
    </row>
    <row r="4" spans="1:14" x14ac:dyDescent="0.25">
      <c r="A4" t="s">
        <v>14</v>
      </c>
      <c r="B4" s="7">
        <v>16606</v>
      </c>
      <c r="C4" s="7">
        <v>16614</v>
      </c>
      <c r="D4" s="7">
        <v>16606</v>
      </c>
      <c r="E4" s="7">
        <v>16606</v>
      </c>
      <c r="F4" s="7"/>
      <c r="G4" s="7">
        <v>16606</v>
      </c>
      <c r="H4" s="8"/>
      <c r="I4" s="7">
        <v>16606</v>
      </c>
      <c r="J4" s="7">
        <v>16606</v>
      </c>
      <c r="K4" s="8"/>
      <c r="L4" s="2">
        <v>49818</v>
      </c>
      <c r="M4" s="2">
        <v>2110</v>
      </c>
      <c r="N4" s="4">
        <f t="shared" ref="N4:N5" si="0">SUM(B4:M4)</f>
        <v>168178</v>
      </c>
    </row>
    <row r="5" spans="1:14" ht="15.75" thickBot="1" x14ac:dyDescent="0.3">
      <c r="A5" t="s">
        <v>15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v>23540</v>
      </c>
      <c r="M5" s="5">
        <v>16686</v>
      </c>
      <c r="N5" s="6">
        <f t="shared" si="0"/>
        <v>40226</v>
      </c>
    </row>
    <row r="6" spans="1:14" s="1" customFormat="1" ht="15.75" thickTop="1" x14ac:dyDescent="0.25">
      <c r="B6" s="3">
        <f t="shared" ref="B6:N6" si="1">SUM(B4:B5)</f>
        <v>16606</v>
      </c>
      <c r="C6" s="3">
        <f t="shared" si="1"/>
        <v>16614</v>
      </c>
      <c r="D6" s="3">
        <f t="shared" si="1"/>
        <v>16606</v>
      </c>
      <c r="E6" s="3">
        <f t="shared" si="1"/>
        <v>16606</v>
      </c>
      <c r="F6" s="3">
        <f t="shared" si="1"/>
        <v>0</v>
      </c>
      <c r="G6" s="3">
        <f t="shared" si="1"/>
        <v>16606</v>
      </c>
      <c r="H6" s="3">
        <f t="shared" si="1"/>
        <v>0</v>
      </c>
      <c r="I6" s="3">
        <f t="shared" si="1"/>
        <v>16606</v>
      </c>
      <c r="J6" s="3">
        <f t="shared" si="1"/>
        <v>16606</v>
      </c>
      <c r="K6" s="3">
        <f t="shared" si="1"/>
        <v>0</v>
      </c>
      <c r="L6" s="3">
        <f t="shared" si="1"/>
        <v>73358</v>
      </c>
      <c r="M6" s="3">
        <f t="shared" si="1"/>
        <v>18796</v>
      </c>
      <c r="N6" s="4">
        <f t="shared" si="1"/>
        <v>208404</v>
      </c>
    </row>
    <row r="11" spans="1:14" x14ac:dyDescent="0.25">
      <c r="A11" s="1" t="s">
        <v>16</v>
      </c>
    </row>
    <row r="13" spans="1:14" s="1" customFormat="1" x14ac:dyDescent="0.25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4" t="s">
        <v>13</v>
      </c>
    </row>
    <row r="14" spans="1:14" x14ac:dyDescent="0.25">
      <c r="A14" t="s">
        <v>14</v>
      </c>
      <c r="B14" s="7"/>
      <c r="C14" s="7"/>
      <c r="D14" s="7">
        <v>49818</v>
      </c>
      <c r="E14" s="7"/>
      <c r="F14" s="7">
        <v>33213</v>
      </c>
      <c r="G14" s="7">
        <v>16607</v>
      </c>
      <c r="H14" s="8"/>
      <c r="I14" s="7"/>
      <c r="J14" s="9">
        <v>-40767</v>
      </c>
      <c r="K14" s="8"/>
      <c r="N14" s="4">
        <f t="shared" ref="N14:N16" si="2">SUM(B14:M14)</f>
        <v>58871</v>
      </c>
    </row>
    <row r="15" spans="1:14" x14ac:dyDescent="0.25">
      <c r="A15" t="s">
        <v>15</v>
      </c>
      <c r="B15" s="7"/>
      <c r="C15" s="7"/>
      <c r="D15" s="7">
        <v>5563</v>
      </c>
      <c r="E15" s="7"/>
      <c r="F15" s="7">
        <v>3708</v>
      </c>
      <c r="G15" s="7">
        <v>1854</v>
      </c>
      <c r="H15" s="8"/>
      <c r="I15" s="7"/>
      <c r="J15" s="9"/>
      <c r="K15" s="8"/>
      <c r="N15" s="4">
        <f t="shared" si="2"/>
        <v>11125</v>
      </c>
    </row>
    <row r="16" spans="1:14" ht="15.75" thickBot="1" x14ac:dyDescent="0.3">
      <c r="A16" t="s">
        <v>17</v>
      </c>
      <c r="B16" s="5"/>
      <c r="C16" s="5"/>
      <c r="D16" s="5"/>
      <c r="E16" s="5"/>
      <c r="F16" s="5"/>
      <c r="G16" s="5"/>
      <c r="H16" s="5"/>
      <c r="I16" s="5"/>
      <c r="J16" s="10">
        <v>-18874</v>
      </c>
      <c r="K16" s="5"/>
      <c r="L16" s="5"/>
      <c r="M16" s="5"/>
      <c r="N16" s="6">
        <f t="shared" si="2"/>
        <v>-18874</v>
      </c>
    </row>
    <row r="17" spans="1:14" s="1" customFormat="1" ht="15.75" thickTop="1" x14ac:dyDescent="0.25">
      <c r="B17" s="3">
        <f t="shared" ref="B17:N17" si="3">SUM(B14:B16)</f>
        <v>0</v>
      </c>
      <c r="C17" s="3">
        <f t="shared" si="3"/>
        <v>0</v>
      </c>
      <c r="D17" s="3">
        <f t="shared" si="3"/>
        <v>55381</v>
      </c>
      <c r="E17" s="3">
        <f t="shared" si="3"/>
        <v>0</v>
      </c>
      <c r="F17" s="3">
        <f t="shared" si="3"/>
        <v>36921</v>
      </c>
      <c r="G17" s="3">
        <f t="shared" si="3"/>
        <v>18461</v>
      </c>
      <c r="H17" s="3">
        <f t="shared" si="3"/>
        <v>0</v>
      </c>
      <c r="I17" s="3">
        <f t="shared" si="3"/>
        <v>0</v>
      </c>
      <c r="J17" s="11">
        <f t="shared" si="3"/>
        <v>-59641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4">
        <f t="shared" si="3"/>
        <v>51122</v>
      </c>
    </row>
    <row r="22" spans="1:14" x14ac:dyDescent="0.25">
      <c r="A22" s="1" t="s">
        <v>18</v>
      </c>
    </row>
    <row r="24" spans="1:14" s="1" customFormat="1" x14ac:dyDescent="0.25">
      <c r="B24" s="3" t="s">
        <v>1</v>
      </c>
      <c r="C24" s="3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3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4" t="s">
        <v>13</v>
      </c>
    </row>
    <row r="25" spans="1:14" x14ac:dyDescent="0.25">
      <c r="A25" t="s">
        <v>19</v>
      </c>
      <c r="B25" s="7">
        <v>92000</v>
      </c>
      <c r="C25" s="7"/>
      <c r="D25" s="7"/>
      <c r="E25" s="7"/>
      <c r="F25" s="7">
        <v>61333.33</v>
      </c>
      <c r="G25" s="7"/>
      <c r="H25" s="8"/>
      <c r="I25" s="7"/>
      <c r="J25" s="9"/>
      <c r="K25" s="8">
        <v>61333.33</v>
      </c>
      <c r="M25" s="2">
        <v>38333.339999999997</v>
      </c>
      <c r="N25" s="4">
        <f t="shared" ref="N25:N27" si="4">SUM(B25:M25)</f>
        <v>253000.00000000003</v>
      </c>
    </row>
    <row r="26" spans="1:14" x14ac:dyDescent="0.25">
      <c r="A26" t="s">
        <v>20</v>
      </c>
      <c r="B26" s="7">
        <v>11542</v>
      </c>
      <c r="C26" s="7"/>
      <c r="D26" s="7"/>
      <c r="E26" s="7"/>
      <c r="F26" s="7">
        <v>7694.34</v>
      </c>
      <c r="G26" s="7"/>
      <c r="H26" s="8"/>
      <c r="I26" s="7"/>
      <c r="J26" s="9"/>
      <c r="K26" s="8">
        <v>7694.34</v>
      </c>
      <c r="M26" s="2">
        <v>7808.96</v>
      </c>
      <c r="N26" s="4">
        <f t="shared" ref="N26" si="5">SUM(B26:M26)</f>
        <v>34739.64</v>
      </c>
    </row>
    <row r="27" spans="1:14" ht="15.75" thickBot="1" x14ac:dyDescent="0.3">
      <c r="A27" t="s">
        <v>21</v>
      </c>
      <c r="B27" s="5">
        <v>4008</v>
      </c>
      <c r="C27" s="5"/>
      <c r="D27" s="5"/>
      <c r="E27" s="5"/>
      <c r="F27" s="5">
        <v>2672</v>
      </c>
      <c r="G27" s="5"/>
      <c r="H27" s="5"/>
      <c r="I27" s="5"/>
      <c r="J27" s="10"/>
      <c r="K27" s="5">
        <v>2672</v>
      </c>
      <c r="L27" s="5"/>
      <c r="M27" s="5">
        <v>2672</v>
      </c>
      <c r="N27" s="6">
        <f t="shared" si="4"/>
        <v>12024</v>
      </c>
    </row>
    <row r="28" spans="1:14" s="1" customFormat="1" ht="15.75" thickTop="1" x14ac:dyDescent="0.25">
      <c r="B28" s="3">
        <f t="shared" ref="B28:N28" si="6">SUM(B25:B27)</f>
        <v>107550</v>
      </c>
      <c r="C28" s="3">
        <f t="shared" si="6"/>
        <v>0</v>
      </c>
      <c r="D28" s="3">
        <f t="shared" si="6"/>
        <v>0</v>
      </c>
      <c r="E28" s="3">
        <f t="shared" si="6"/>
        <v>0</v>
      </c>
      <c r="F28" s="3">
        <f t="shared" si="6"/>
        <v>71699.67</v>
      </c>
      <c r="G28" s="3">
        <f t="shared" si="6"/>
        <v>0</v>
      </c>
      <c r="H28" s="3">
        <f t="shared" si="6"/>
        <v>0</v>
      </c>
      <c r="I28" s="3">
        <f t="shared" si="6"/>
        <v>0</v>
      </c>
      <c r="J28" s="11">
        <f t="shared" si="6"/>
        <v>0</v>
      </c>
      <c r="K28" s="3">
        <f t="shared" si="6"/>
        <v>71699.67</v>
      </c>
      <c r="L28" s="3">
        <f t="shared" si="6"/>
        <v>0</v>
      </c>
      <c r="M28" s="3">
        <f t="shared" si="6"/>
        <v>48814.299999999996</v>
      </c>
      <c r="N28" s="4">
        <f t="shared" si="6"/>
        <v>299763.64</v>
      </c>
    </row>
    <row r="33" spans="1:14" x14ac:dyDescent="0.25">
      <c r="A33" s="1" t="s">
        <v>22</v>
      </c>
    </row>
    <row r="35" spans="1:14" s="1" customFormat="1" x14ac:dyDescent="0.25">
      <c r="B35" s="3" t="s">
        <v>1</v>
      </c>
      <c r="C35" s="3" t="s">
        <v>2</v>
      </c>
      <c r="D35" s="3" t="s">
        <v>3</v>
      </c>
      <c r="E35" s="3" t="s">
        <v>4</v>
      </c>
      <c r="F35" s="3" t="s">
        <v>5</v>
      </c>
      <c r="G35" s="3" t="s">
        <v>6</v>
      </c>
      <c r="H35" s="3" t="s">
        <v>7</v>
      </c>
      <c r="I35" s="3" t="s">
        <v>8</v>
      </c>
      <c r="J35" s="3" t="s">
        <v>9</v>
      </c>
      <c r="K35" s="3" t="s">
        <v>10</v>
      </c>
      <c r="L35" s="3" t="s">
        <v>11</v>
      </c>
      <c r="M35" s="3" t="s">
        <v>12</v>
      </c>
      <c r="N35" s="4" t="s">
        <v>13</v>
      </c>
    </row>
    <row r="36" spans="1:14" x14ac:dyDescent="0.25">
      <c r="A36" t="s">
        <v>23</v>
      </c>
      <c r="B36" s="7"/>
      <c r="C36" s="7"/>
      <c r="D36" s="7"/>
      <c r="E36" s="7"/>
      <c r="F36" s="7"/>
      <c r="G36" s="7"/>
      <c r="H36" s="8"/>
      <c r="I36" s="7">
        <f>4250+629.71</f>
        <v>4879.71</v>
      </c>
      <c r="J36" s="9"/>
      <c r="K36" s="8">
        <f>4250+315</f>
        <v>4565</v>
      </c>
      <c r="N36" s="4">
        <f t="shared" ref="N36:N37" si="7">SUM(B36:M36)</f>
        <v>9444.7099999999991</v>
      </c>
    </row>
    <row r="37" spans="1:14" ht="15.75" thickBot="1" x14ac:dyDescent="0.3">
      <c r="A37" t="s">
        <v>21</v>
      </c>
      <c r="B37" s="5"/>
      <c r="C37" s="5"/>
      <c r="D37" s="5"/>
      <c r="E37" s="5"/>
      <c r="F37" s="5"/>
      <c r="G37" s="5"/>
      <c r="H37" s="5">
        <f>3769.65+2133</f>
        <v>5902.65</v>
      </c>
      <c r="I37" s="5"/>
      <c r="J37" s="10"/>
      <c r="K37" s="5"/>
      <c r="L37" s="5"/>
      <c r="M37" s="5"/>
      <c r="N37" s="6">
        <f t="shared" si="7"/>
        <v>5902.65</v>
      </c>
    </row>
    <row r="38" spans="1:14" s="1" customFormat="1" ht="15.75" thickTop="1" x14ac:dyDescent="0.25">
      <c r="B38" s="3">
        <f t="shared" ref="B38:N38" si="8">SUM(B36:B37)</f>
        <v>0</v>
      </c>
      <c r="C38" s="3">
        <f t="shared" si="8"/>
        <v>0</v>
      </c>
      <c r="D38" s="3">
        <f t="shared" si="8"/>
        <v>0</v>
      </c>
      <c r="E38" s="3">
        <f t="shared" si="8"/>
        <v>0</v>
      </c>
      <c r="F38" s="3">
        <f t="shared" si="8"/>
        <v>0</v>
      </c>
      <c r="G38" s="3">
        <f t="shared" si="8"/>
        <v>0</v>
      </c>
      <c r="H38" s="3">
        <f t="shared" si="8"/>
        <v>5902.65</v>
      </c>
      <c r="I38" s="3">
        <f t="shared" si="8"/>
        <v>4879.71</v>
      </c>
      <c r="J38" s="11">
        <f t="shared" si="8"/>
        <v>0</v>
      </c>
      <c r="K38" s="3">
        <f t="shared" si="8"/>
        <v>4565</v>
      </c>
      <c r="L38" s="3">
        <f t="shared" si="8"/>
        <v>0</v>
      </c>
      <c r="M38" s="3">
        <f t="shared" si="8"/>
        <v>0</v>
      </c>
      <c r="N38" s="4">
        <f t="shared" si="8"/>
        <v>15347.359999999999</v>
      </c>
    </row>
    <row r="43" spans="1:14" x14ac:dyDescent="0.25">
      <c r="A43" s="1" t="s">
        <v>24</v>
      </c>
    </row>
    <row r="45" spans="1:14" s="1" customFormat="1" x14ac:dyDescent="0.25">
      <c r="B45" s="3" t="s">
        <v>1</v>
      </c>
      <c r="C45" s="3" t="s">
        <v>2</v>
      </c>
      <c r="D45" s="3" t="s">
        <v>3</v>
      </c>
      <c r="E45" s="3" t="s">
        <v>4</v>
      </c>
      <c r="F45" s="3" t="s">
        <v>5</v>
      </c>
      <c r="G45" s="3" t="s">
        <v>6</v>
      </c>
      <c r="H45" s="3" t="s">
        <v>7</v>
      </c>
      <c r="I45" s="3" t="s">
        <v>8</v>
      </c>
      <c r="J45" s="3" t="s">
        <v>9</v>
      </c>
      <c r="K45" s="3" t="s">
        <v>10</v>
      </c>
      <c r="L45" s="3" t="s">
        <v>11</v>
      </c>
      <c r="M45" s="3" t="s">
        <v>12</v>
      </c>
      <c r="N45" s="4" t="s">
        <v>13</v>
      </c>
    </row>
    <row r="46" spans="1:14" x14ac:dyDescent="0.25">
      <c r="A46" t="s">
        <v>23</v>
      </c>
      <c r="B46" s="7">
        <v>1708.15</v>
      </c>
      <c r="C46" s="7"/>
      <c r="D46" s="7"/>
      <c r="E46" s="12">
        <v>1903.36</v>
      </c>
      <c r="F46" s="7">
        <v>8515.94</v>
      </c>
      <c r="G46" s="7"/>
      <c r="H46" s="8"/>
      <c r="I46" s="7"/>
      <c r="J46" s="9"/>
      <c r="K46" s="8"/>
      <c r="L46" s="2">
        <v>5217.62</v>
      </c>
      <c r="N46" s="4">
        <f t="shared" ref="N46:N47" si="9">SUM(B46:M46)</f>
        <v>17345.07</v>
      </c>
    </row>
    <row r="47" spans="1:14" ht="15.75" thickBot="1" x14ac:dyDescent="0.3">
      <c r="A47" s="13" t="s">
        <v>21</v>
      </c>
      <c r="B47" s="5"/>
      <c r="C47" s="5"/>
      <c r="D47" s="5"/>
      <c r="E47" s="5"/>
      <c r="F47" s="5">
        <v>6143.8</v>
      </c>
      <c r="G47" s="5"/>
      <c r="H47" s="5">
        <v>4030.53</v>
      </c>
      <c r="I47" s="5"/>
      <c r="J47" s="10"/>
      <c r="K47" s="5"/>
      <c r="L47" s="5"/>
      <c r="M47" s="5"/>
      <c r="N47" s="6">
        <f t="shared" si="9"/>
        <v>10174.33</v>
      </c>
    </row>
    <row r="48" spans="1:14" s="1" customFormat="1" ht="15.75" thickTop="1" x14ac:dyDescent="0.25">
      <c r="B48" s="3">
        <f t="shared" ref="B48:N48" si="10">SUM(B46:B47)</f>
        <v>1708.15</v>
      </c>
      <c r="C48" s="3">
        <f t="shared" si="10"/>
        <v>0</v>
      </c>
      <c r="D48" s="3">
        <f t="shared" si="10"/>
        <v>0</v>
      </c>
      <c r="E48" s="3">
        <f t="shared" si="10"/>
        <v>1903.36</v>
      </c>
      <c r="F48" s="3">
        <f t="shared" si="10"/>
        <v>14659.740000000002</v>
      </c>
      <c r="G48" s="3">
        <f t="shared" si="10"/>
        <v>0</v>
      </c>
      <c r="H48" s="3">
        <f t="shared" si="10"/>
        <v>4030.53</v>
      </c>
      <c r="I48" s="3">
        <f t="shared" si="10"/>
        <v>0</v>
      </c>
      <c r="J48" s="11">
        <f t="shared" si="10"/>
        <v>0</v>
      </c>
      <c r="K48" s="3">
        <f t="shared" si="10"/>
        <v>0</v>
      </c>
      <c r="L48" s="3">
        <f t="shared" si="10"/>
        <v>5217.62</v>
      </c>
      <c r="M48" s="3">
        <f t="shared" si="10"/>
        <v>0</v>
      </c>
      <c r="N48" s="4">
        <f t="shared" si="10"/>
        <v>27519.4</v>
      </c>
    </row>
    <row r="55" spans="1:14" x14ac:dyDescent="0.25">
      <c r="A55" s="1" t="s">
        <v>25</v>
      </c>
    </row>
    <row r="57" spans="1:14" s="1" customFormat="1" x14ac:dyDescent="0.25">
      <c r="B57" s="3" t="s">
        <v>1</v>
      </c>
      <c r="C57" s="3" t="s">
        <v>2</v>
      </c>
      <c r="D57" s="3" t="s">
        <v>3</v>
      </c>
      <c r="E57" s="3" t="s">
        <v>4</v>
      </c>
      <c r="F57" s="3" t="s">
        <v>5</v>
      </c>
      <c r="G57" s="3" t="s">
        <v>6</v>
      </c>
      <c r="H57" s="3" t="s">
        <v>7</v>
      </c>
      <c r="I57" s="3" t="s">
        <v>8</v>
      </c>
      <c r="J57" s="3" t="s">
        <v>9</v>
      </c>
      <c r="K57" s="3" t="s">
        <v>10</v>
      </c>
      <c r="L57" s="3" t="s">
        <v>11</v>
      </c>
      <c r="M57" s="3" t="s">
        <v>12</v>
      </c>
      <c r="N57" s="4" t="s">
        <v>13</v>
      </c>
    </row>
    <row r="58" spans="1:14" x14ac:dyDescent="0.25">
      <c r="A58" t="s">
        <v>23</v>
      </c>
      <c r="B58" s="7"/>
      <c r="C58" s="7"/>
      <c r="D58" s="7"/>
      <c r="E58" s="12"/>
      <c r="F58" s="7"/>
      <c r="G58" s="7"/>
      <c r="H58" s="8"/>
      <c r="I58" s="7"/>
      <c r="J58" s="14">
        <v>12702.21</v>
      </c>
      <c r="K58" s="8"/>
      <c r="N58" s="4">
        <f t="shared" ref="N58:N61" si="11">SUM(B58:M58)</f>
        <v>12702.21</v>
      </c>
    </row>
    <row r="59" spans="1:14" x14ac:dyDescent="0.25">
      <c r="A59" t="s">
        <v>21</v>
      </c>
      <c r="B59" s="7"/>
      <c r="C59" s="7">
        <v>4030.53</v>
      </c>
      <c r="D59" s="7"/>
      <c r="E59" s="12"/>
      <c r="F59" s="7"/>
      <c r="G59" s="7"/>
      <c r="H59" s="8">
        <v>4141.53</v>
      </c>
      <c r="I59" s="7"/>
      <c r="J59" s="14"/>
      <c r="K59" s="8"/>
      <c r="N59" s="4">
        <f t="shared" si="11"/>
        <v>8172.0599999999995</v>
      </c>
    </row>
    <row r="60" spans="1:14" x14ac:dyDescent="0.25">
      <c r="A60" t="s">
        <v>27</v>
      </c>
      <c r="B60" s="7"/>
      <c r="C60" s="7"/>
      <c r="D60" s="7"/>
      <c r="E60" s="12"/>
      <c r="F60" s="7">
        <v>3750</v>
      </c>
      <c r="G60" s="7"/>
      <c r="H60" s="8"/>
      <c r="I60" s="7"/>
      <c r="J60" s="14"/>
      <c r="K60" s="8"/>
      <c r="N60" s="4">
        <f t="shared" si="11"/>
        <v>3750</v>
      </c>
    </row>
    <row r="61" spans="1:14" ht="15.75" thickBot="1" x14ac:dyDescent="0.3">
      <c r="A61" s="13" t="s">
        <v>26</v>
      </c>
      <c r="B61" s="5"/>
      <c r="C61" s="5"/>
      <c r="D61" s="5"/>
      <c r="E61" s="5"/>
      <c r="F61" s="5"/>
      <c r="G61" s="5"/>
      <c r="H61" s="5"/>
      <c r="I61" s="5"/>
      <c r="J61" s="16">
        <v>5000</v>
      </c>
      <c r="K61" s="5"/>
      <c r="L61" s="5"/>
      <c r="M61" s="5"/>
      <c r="N61" s="6">
        <f t="shared" si="11"/>
        <v>5000</v>
      </c>
    </row>
    <row r="62" spans="1:14" s="1" customFormat="1" ht="15.75" thickTop="1" x14ac:dyDescent="0.25">
      <c r="B62" s="3">
        <f t="shared" ref="B62:N62" si="12">SUM(B58:B61)</f>
        <v>0</v>
      </c>
      <c r="C62" s="3">
        <f t="shared" si="12"/>
        <v>4030.53</v>
      </c>
      <c r="D62" s="3">
        <f t="shared" si="12"/>
        <v>0</v>
      </c>
      <c r="E62" s="3">
        <f t="shared" si="12"/>
        <v>0</v>
      </c>
      <c r="F62" s="3">
        <f t="shared" si="12"/>
        <v>3750</v>
      </c>
      <c r="G62" s="3">
        <f t="shared" si="12"/>
        <v>0</v>
      </c>
      <c r="H62" s="3">
        <f t="shared" si="12"/>
        <v>4141.53</v>
      </c>
      <c r="I62" s="3">
        <f t="shared" si="12"/>
        <v>0</v>
      </c>
      <c r="J62" s="15">
        <f t="shared" si="12"/>
        <v>17702.21</v>
      </c>
      <c r="K62" s="3">
        <f t="shared" si="12"/>
        <v>0</v>
      </c>
      <c r="L62" s="3">
        <f t="shared" si="12"/>
        <v>0</v>
      </c>
      <c r="M62" s="3">
        <f t="shared" si="12"/>
        <v>0</v>
      </c>
      <c r="N62" s="4">
        <f t="shared" si="12"/>
        <v>29624.269999999997</v>
      </c>
    </row>
    <row r="68" spans="1:14" x14ac:dyDescent="0.25">
      <c r="A68" s="1" t="s">
        <v>28</v>
      </c>
    </row>
    <row r="70" spans="1:14" s="1" customFormat="1" x14ac:dyDescent="0.25">
      <c r="B70" s="3" t="s">
        <v>1</v>
      </c>
      <c r="C70" s="3" t="s">
        <v>2</v>
      </c>
      <c r="D70" s="3" t="s">
        <v>3</v>
      </c>
      <c r="E70" s="3" t="s">
        <v>4</v>
      </c>
      <c r="F70" s="3" t="s">
        <v>5</v>
      </c>
      <c r="G70" s="3" t="s">
        <v>6</v>
      </c>
      <c r="H70" s="3" t="s">
        <v>7</v>
      </c>
      <c r="I70" s="3" t="s">
        <v>8</v>
      </c>
      <c r="J70" s="3" t="s">
        <v>9</v>
      </c>
      <c r="K70" s="3" t="s">
        <v>10</v>
      </c>
      <c r="L70" s="3" t="s">
        <v>11</v>
      </c>
      <c r="M70" s="3" t="s">
        <v>12</v>
      </c>
      <c r="N70" s="4" t="s">
        <v>13</v>
      </c>
    </row>
    <row r="71" spans="1:14" x14ac:dyDescent="0.25">
      <c r="A71" t="s">
        <v>29</v>
      </c>
      <c r="B71" s="7"/>
      <c r="C71" s="7"/>
      <c r="D71" s="7"/>
      <c r="E71" s="12"/>
      <c r="F71" s="2">
        <v>13444.04</v>
      </c>
      <c r="G71" s="7"/>
      <c r="H71" s="8"/>
      <c r="I71" s="7"/>
      <c r="J71" s="14"/>
      <c r="K71" s="8"/>
      <c r="N71" s="4">
        <f t="shared" ref="N71:N74" si="13">SUM(B71:M71)</f>
        <v>13444.04</v>
      </c>
    </row>
    <row r="72" spans="1:14" x14ac:dyDescent="0.25">
      <c r="A72" t="s">
        <v>30</v>
      </c>
      <c r="B72" s="7"/>
      <c r="C72" s="7"/>
      <c r="D72" s="7"/>
      <c r="E72" s="12"/>
      <c r="F72" s="2">
        <v>4141.54</v>
      </c>
      <c r="G72" s="7"/>
      <c r="H72" s="2">
        <v>705.32</v>
      </c>
      <c r="I72" s="7"/>
      <c r="J72" s="14"/>
      <c r="K72" s="8"/>
      <c r="N72" s="4">
        <f t="shared" si="13"/>
        <v>4846.8599999999997</v>
      </c>
    </row>
    <row r="73" spans="1:14" x14ac:dyDescent="0.25">
      <c r="A73" t="s">
        <v>27</v>
      </c>
      <c r="B73" s="7"/>
      <c r="C73" s="7"/>
      <c r="D73" s="7"/>
      <c r="E73" s="12"/>
      <c r="F73" s="7"/>
      <c r="G73" s="7"/>
      <c r="H73" s="8"/>
      <c r="I73" s="7"/>
      <c r="J73" s="14">
        <v>5833.33</v>
      </c>
      <c r="K73" s="8"/>
      <c r="N73" s="4">
        <f t="shared" si="13"/>
        <v>5833.33</v>
      </c>
    </row>
    <row r="74" spans="1:14" ht="15.75" thickBot="1" x14ac:dyDescent="0.3">
      <c r="A74" s="13" t="s">
        <v>26</v>
      </c>
      <c r="B74" s="5"/>
      <c r="C74" s="5"/>
      <c r="D74" s="5"/>
      <c r="E74" s="5"/>
      <c r="F74" s="5"/>
      <c r="G74" s="5"/>
      <c r="H74" s="5"/>
      <c r="I74" s="5"/>
      <c r="J74" s="16">
        <v>4166.67</v>
      </c>
      <c r="K74" s="5"/>
      <c r="L74" s="5"/>
      <c r="M74" s="5"/>
      <c r="N74" s="6">
        <f t="shared" si="13"/>
        <v>4166.67</v>
      </c>
    </row>
    <row r="75" spans="1:14" s="1" customFormat="1" ht="15.75" thickTop="1" x14ac:dyDescent="0.25">
      <c r="B75" s="3">
        <f t="shared" ref="B75:N75" si="14">SUM(B71:B74)</f>
        <v>0</v>
      </c>
      <c r="C75" s="3">
        <f t="shared" si="14"/>
        <v>0</v>
      </c>
      <c r="D75" s="3">
        <f t="shared" si="14"/>
        <v>0</v>
      </c>
      <c r="E75" s="3">
        <f t="shared" si="14"/>
        <v>0</v>
      </c>
      <c r="F75" s="3">
        <f t="shared" si="14"/>
        <v>17585.580000000002</v>
      </c>
      <c r="G75" s="3">
        <f t="shared" si="14"/>
        <v>0</v>
      </c>
      <c r="H75" s="3">
        <f t="shared" si="14"/>
        <v>705.32</v>
      </c>
      <c r="I75" s="3">
        <f t="shared" si="14"/>
        <v>0</v>
      </c>
      <c r="J75" s="15">
        <f t="shared" si="14"/>
        <v>10000</v>
      </c>
      <c r="K75" s="3">
        <f t="shared" si="14"/>
        <v>0</v>
      </c>
      <c r="L75" s="3">
        <f t="shared" si="14"/>
        <v>0</v>
      </c>
      <c r="M75" s="3">
        <f t="shared" si="14"/>
        <v>0</v>
      </c>
      <c r="N75" s="4">
        <f t="shared" si="14"/>
        <v>28290.9</v>
      </c>
    </row>
    <row r="81" spans="1:14" x14ac:dyDescent="0.25">
      <c r="A81" s="1" t="s">
        <v>31</v>
      </c>
    </row>
    <row r="83" spans="1:14" s="1" customFormat="1" x14ac:dyDescent="0.25">
      <c r="B83" s="3" t="s">
        <v>1</v>
      </c>
      <c r="C83" s="3" t="s">
        <v>2</v>
      </c>
      <c r="D83" s="3" t="s">
        <v>3</v>
      </c>
      <c r="E83" s="3" t="s">
        <v>4</v>
      </c>
      <c r="F83" s="3" t="s">
        <v>5</v>
      </c>
      <c r="G83" s="3" t="s">
        <v>6</v>
      </c>
      <c r="H83" s="3" t="s">
        <v>7</v>
      </c>
      <c r="I83" s="3" t="s">
        <v>8</v>
      </c>
      <c r="J83" s="3" t="s">
        <v>9</v>
      </c>
      <c r="K83" s="3" t="s">
        <v>10</v>
      </c>
      <c r="L83" s="3" t="s">
        <v>11</v>
      </c>
      <c r="M83" s="3" t="s">
        <v>12</v>
      </c>
      <c r="N83" s="4" t="s">
        <v>13</v>
      </c>
    </row>
    <row r="84" spans="1:14" x14ac:dyDescent="0.25">
      <c r="A84" t="s">
        <v>29</v>
      </c>
      <c r="B84" s="7"/>
      <c r="C84" s="7"/>
      <c r="D84" s="7"/>
      <c r="E84" s="12"/>
      <c r="F84" s="12">
        <v>4741.72</v>
      </c>
      <c r="G84" s="7"/>
      <c r="H84" s="2">
        <v>6857.76</v>
      </c>
      <c r="I84" s="7"/>
      <c r="J84" s="14"/>
      <c r="K84" s="2">
        <v>4766.72</v>
      </c>
      <c r="N84" s="4">
        <f t="shared" ref="N84:N87" si="15">SUM(B84:M84)</f>
        <v>16366.2</v>
      </c>
    </row>
    <row r="85" spans="1:14" x14ac:dyDescent="0.25">
      <c r="A85" t="s">
        <v>30</v>
      </c>
      <c r="B85" s="7"/>
      <c r="C85" s="7"/>
      <c r="D85" s="7"/>
      <c r="E85" s="12"/>
      <c r="G85" s="7"/>
      <c r="I85" s="7"/>
      <c r="J85" s="14"/>
      <c r="K85" s="8"/>
      <c r="N85" s="4">
        <f t="shared" si="15"/>
        <v>0</v>
      </c>
    </row>
    <row r="86" spans="1:14" x14ac:dyDescent="0.25">
      <c r="A86" t="s">
        <v>27</v>
      </c>
      <c r="B86" s="7"/>
      <c r="C86" s="7"/>
      <c r="D86" s="7"/>
      <c r="E86" s="12"/>
      <c r="F86" s="7"/>
      <c r="G86" s="7"/>
      <c r="H86" s="8"/>
      <c r="I86" s="7"/>
      <c r="J86" s="14"/>
      <c r="K86" s="8"/>
      <c r="N86" s="4">
        <f t="shared" si="15"/>
        <v>0</v>
      </c>
    </row>
    <row r="87" spans="1:14" ht="15.75" thickBot="1" x14ac:dyDescent="0.3">
      <c r="A87" s="13" t="s">
        <v>26</v>
      </c>
      <c r="B87" s="5"/>
      <c r="C87" s="5"/>
      <c r="D87" s="5"/>
      <c r="E87" s="5"/>
      <c r="F87" s="5"/>
      <c r="G87" s="5"/>
      <c r="H87" s="5"/>
      <c r="I87" s="5"/>
      <c r="J87" s="16"/>
      <c r="K87" s="5"/>
      <c r="L87" s="5"/>
      <c r="M87" s="5"/>
      <c r="N87" s="6">
        <f t="shared" si="15"/>
        <v>0</v>
      </c>
    </row>
    <row r="88" spans="1:14" s="1" customFormat="1" ht="15.75" thickTop="1" x14ac:dyDescent="0.25">
      <c r="B88" s="3">
        <f t="shared" ref="B88:N88" si="16">SUM(B84:B87)</f>
        <v>0</v>
      </c>
      <c r="C88" s="3">
        <f t="shared" si="16"/>
        <v>0</v>
      </c>
      <c r="D88" s="3">
        <f t="shared" si="16"/>
        <v>0</v>
      </c>
      <c r="E88" s="3">
        <f t="shared" si="16"/>
        <v>0</v>
      </c>
      <c r="F88" s="3">
        <f t="shared" si="16"/>
        <v>4741.72</v>
      </c>
      <c r="G88" s="3">
        <f t="shared" si="16"/>
        <v>0</v>
      </c>
      <c r="H88" s="3">
        <f t="shared" si="16"/>
        <v>6857.76</v>
      </c>
      <c r="I88" s="3">
        <f t="shared" si="16"/>
        <v>0</v>
      </c>
      <c r="J88" s="15">
        <f t="shared" si="16"/>
        <v>0</v>
      </c>
      <c r="K88" s="3">
        <f t="shared" si="16"/>
        <v>4766.72</v>
      </c>
      <c r="L88" s="3">
        <f t="shared" si="16"/>
        <v>0</v>
      </c>
      <c r="M88" s="3">
        <f t="shared" si="16"/>
        <v>0</v>
      </c>
      <c r="N88" s="4">
        <f t="shared" si="16"/>
        <v>16366.2</v>
      </c>
    </row>
    <row r="93" spans="1:14" x14ac:dyDescent="0.25">
      <c r="A93" s="1" t="s">
        <v>32</v>
      </c>
    </row>
    <row r="95" spans="1:14" s="1" customFormat="1" x14ac:dyDescent="0.25">
      <c r="B95" s="3" t="s">
        <v>1</v>
      </c>
      <c r="C95" s="3" t="s">
        <v>2</v>
      </c>
      <c r="D95" s="3" t="s">
        <v>3</v>
      </c>
      <c r="E95" s="3" t="s">
        <v>4</v>
      </c>
      <c r="F95" s="3" t="s">
        <v>5</v>
      </c>
      <c r="G95" s="3" t="s">
        <v>6</v>
      </c>
      <c r="H95" s="3" t="s">
        <v>7</v>
      </c>
      <c r="I95" s="3" t="s">
        <v>8</v>
      </c>
      <c r="J95" s="3" t="s">
        <v>9</v>
      </c>
      <c r="K95" s="3" t="s">
        <v>10</v>
      </c>
      <c r="L95" s="3" t="s">
        <v>11</v>
      </c>
      <c r="M95" s="3" t="s">
        <v>12</v>
      </c>
      <c r="N95" s="4" t="s">
        <v>13</v>
      </c>
    </row>
    <row r="96" spans="1:14" x14ac:dyDescent="0.25">
      <c r="A96" t="s">
        <v>29</v>
      </c>
      <c r="B96" s="7"/>
      <c r="C96" s="7"/>
      <c r="D96" s="7"/>
      <c r="E96" s="12"/>
      <c r="F96" s="12"/>
      <c r="G96" s="7"/>
      <c r="I96" s="7"/>
      <c r="J96" s="14"/>
      <c r="N96" s="4">
        <f t="shared" ref="N96:N99" si="17">SUM(B96:M96)</f>
        <v>0</v>
      </c>
    </row>
    <row r="97" spans="1:14" x14ac:dyDescent="0.25">
      <c r="A97" t="s">
        <v>30</v>
      </c>
      <c r="B97" s="7"/>
      <c r="C97" s="7"/>
      <c r="D97" s="7"/>
      <c r="E97" s="12"/>
      <c r="G97" s="7"/>
      <c r="I97" s="7"/>
      <c r="J97" s="14"/>
      <c r="K97" s="8"/>
      <c r="N97" s="4">
        <f t="shared" si="17"/>
        <v>0</v>
      </c>
    </row>
    <row r="98" spans="1:14" x14ac:dyDescent="0.25">
      <c r="A98" t="s">
        <v>27</v>
      </c>
      <c r="B98" s="7"/>
      <c r="C98" s="7"/>
      <c r="D98" s="7"/>
      <c r="E98" s="12"/>
      <c r="F98" s="7"/>
      <c r="G98" s="7"/>
      <c r="H98" s="8"/>
      <c r="I98" s="7"/>
      <c r="J98" s="14"/>
      <c r="K98" s="8"/>
      <c r="N98" s="4">
        <f t="shared" si="17"/>
        <v>0</v>
      </c>
    </row>
    <row r="99" spans="1:14" ht="15.75" thickBot="1" x14ac:dyDescent="0.3">
      <c r="A99" s="13" t="s">
        <v>26</v>
      </c>
      <c r="B99" s="5"/>
      <c r="C99" s="5"/>
      <c r="D99" s="5"/>
      <c r="E99" s="5"/>
      <c r="F99" s="5"/>
      <c r="G99" s="5"/>
      <c r="H99" s="5"/>
      <c r="I99" s="5"/>
      <c r="J99" s="16"/>
      <c r="K99" s="5"/>
      <c r="L99" s="5"/>
      <c r="M99" s="5"/>
      <c r="N99" s="6">
        <f t="shared" si="17"/>
        <v>0</v>
      </c>
    </row>
    <row r="100" spans="1:14" s="1" customFormat="1" ht="15.75" thickTop="1" x14ac:dyDescent="0.25">
      <c r="B100" s="3">
        <f t="shared" ref="B100:N100" si="18">SUM(B96:B99)</f>
        <v>0</v>
      </c>
      <c r="C100" s="3">
        <f t="shared" si="18"/>
        <v>0</v>
      </c>
      <c r="D100" s="3">
        <f t="shared" si="18"/>
        <v>0</v>
      </c>
      <c r="E100" s="3">
        <f t="shared" si="18"/>
        <v>0</v>
      </c>
      <c r="F100" s="3">
        <f t="shared" si="18"/>
        <v>0</v>
      </c>
      <c r="G100" s="3">
        <f t="shared" si="18"/>
        <v>0</v>
      </c>
      <c r="H100" s="3">
        <f t="shared" si="18"/>
        <v>0</v>
      </c>
      <c r="I100" s="3">
        <f t="shared" si="18"/>
        <v>0</v>
      </c>
      <c r="J100" s="15">
        <f t="shared" si="18"/>
        <v>0</v>
      </c>
      <c r="K100" s="3">
        <f t="shared" si="18"/>
        <v>0</v>
      </c>
      <c r="L100" s="3">
        <f t="shared" si="18"/>
        <v>0</v>
      </c>
      <c r="M100" s="3">
        <f t="shared" si="18"/>
        <v>0</v>
      </c>
      <c r="N100" s="4">
        <f t="shared" si="18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Modenese</dc:creator>
  <cp:lastModifiedBy>Comi Monia</cp:lastModifiedBy>
  <dcterms:created xsi:type="dcterms:W3CDTF">2018-04-20T09:39:05Z</dcterms:created>
  <dcterms:modified xsi:type="dcterms:W3CDTF">2025-04-02T08:42:40Z</dcterms:modified>
</cp:coreProperties>
</file>